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270" windowWidth="14940" windowHeight="9150" activeTab="2"/>
  </bookViews>
  <sheets>
    <sheet name="Форма 1" sheetId="1" r:id="rId1"/>
    <sheet name="форма 2" sheetId="2" r:id="rId2"/>
    <sheet name="форма 3" sheetId="3" r:id="rId3"/>
  </sheets>
  <definedNames>
    <definedName name="APPT" localSheetId="0">'Форма 1'!#REF!</definedName>
    <definedName name="FIO" localSheetId="0">'Форма 1'!#REF!</definedName>
    <definedName name="LAST_CELL" localSheetId="0">'Форма 1'!#REF!</definedName>
    <definedName name="SIGN" localSheetId="0">'Форма 1'!#REF!</definedName>
    <definedName name="_xlnm.Print_Titles" localSheetId="0">'Форма 1'!$4:$6</definedName>
    <definedName name="_xlnm.Print_Titles" localSheetId="2">'форма 3'!$4:$5</definedName>
    <definedName name="_xlnm.Print_Area" localSheetId="2">'форма 3'!$A$1:$K$5</definedName>
  </definedNames>
  <calcPr calcId="145621"/>
</workbook>
</file>

<file path=xl/calcChain.xml><?xml version="1.0" encoding="utf-8"?>
<calcChain xmlns="http://schemas.openxmlformats.org/spreadsheetml/2006/main">
  <c r="F10" i="2" l="1"/>
  <c r="D10" i="2" l="1"/>
  <c r="E10" i="2"/>
  <c r="G10" i="2"/>
  <c r="D11" i="2"/>
  <c r="E11" i="2"/>
  <c r="F11" i="2"/>
  <c r="G11" i="2"/>
  <c r="D12" i="2"/>
  <c r="E12" i="2"/>
  <c r="F12" i="2"/>
  <c r="G12" i="2"/>
  <c r="D13" i="2"/>
  <c r="E13" i="2"/>
  <c r="F13" i="2"/>
  <c r="G13" i="2"/>
  <c r="D14" i="2"/>
  <c r="E14" i="2"/>
  <c r="F14" i="2"/>
  <c r="G14" i="2"/>
  <c r="L8" i="1"/>
  <c r="M8" i="1"/>
  <c r="K8" i="1"/>
  <c r="F7" i="2"/>
  <c r="G7" i="2" s="1"/>
  <c r="G5" i="2" s="1"/>
  <c r="E7" i="2"/>
  <c r="G15" i="2"/>
  <c r="G17" i="2"/>
  <c r="F20" i="2"/>
  <c r="G20" i="2"/>
  <c r="E20" i="2"/>
  <c r="C15" i="2"/>
  <c r="M7" i="1"/>
  <c r="M9" i="1"/>
  <c r="L7" i="1"/>
  <c r="F5" i="2" l="1"/>
  <c r="E5" i="2"/>
  <c r="F15" i="2"/>
  <c r="E15" i="2"/>
</calcChain>
</file>

<file path=xl/sharedStrings.xml><?xml version="1.0" encoding="utf-8"?>
<sst xmlns="http://schemas.openxmlformats.org/spreadsheetml/2006/main" count="90" uniqueCount="58">
  <si>
    <t>тыс. руб.</t>
  </si>
  <si>
    <t>Наименование кода</t>
  </si>
  <si>
    <t>КЦСР</t>
  </si>
  <si>
    <t>КВСР</t>
  </si>
  <si>
    <t>КФСР</t>
  </si>
  <si>
    <t>КВР</t>
  </si>
  <si>
    <t>Финансирование</t>
  </si>
  <si>
    <t>Коды аналитической программной классификации</t>
  </si>
  <si>
    <t>МП</t>
  </si>
  <si>
    <t>Пп</t>
  </si>
  <si>
    <t>ОМ</t>
  </si>
  <si>
    <t>М</t>
  </si>
  <si>
    <t>Ответственный исполнитель</t>
  </si>
  <si>
    <t>% исполнения</t>
  </si>
  <si>
    <t>Код бюджетной классификации</t>
  </si>
  <si>
    <t>7</t>
  </si>
  <si>
    <t>8</t>
  </si>
  <si>
    <t>9</t>
  </si>
  <si>
    <t>10</t>
  </si>
  <si>
    <t>в том числе:</t>
  </si>
  <si>
    <t>собственные средства</t>
  </si>
  <si>
    <t>средства бюджетов сельских поселений</t>
  </si>
  <si>
    <t>Всего</t>
  </si>
  <si>
    <t xml:space="preserve">Наименование муниципальной программы </t>
  </si>
  <si>
    <t xml:space="preserve"> средства из бюджета Томской области</t>
  </si>
  <si>
    <t>Источники финансирования</t>
  </si>
  <si>
    <t>Оценка расходов,                тыс. рублей</t>
  </si>
  <si>
    <t>Оценка расходов</t>
  </si>
  <si>
    <t>Фактические расходы</t>
  </si>
  <si>
    <t>Отношение фактических расходов к оценке расходов, %</t>
  </si>
  <si>
    <t>Код аналитической программной классификации</t>
  </si>
  <si>
    <t>Наименование подпрограммы,                                                основного мероприятия, мероприятия</t>
  </si>
  <si>
    <t>Ответственный исполнитель подпрограммы, основного мероприятия, мероприятия</t>
  </si>
  <si>
    <t xml:space="preserve">Срок выполнения плановый </t>
  </si>
  <si>
    <t>Ожидаемый непосредственный результат</t>
  </si>
  <si>
    <t>Срок выполнения фактический</t>
  </si>
  <si>
    <t>Достигнутый результат</t>
  </si>
  <si>
    <t>Проблемы, возникшие в ходе реализации мероприятия</t>
  </si>
  <si>
    <t>901</t>
  </si>
  <si>
    <t>Муниципальная программа «Развитие информационного общества в Александровском районе на 2020–2022 годы и на плановый период до 2026 года»</t>
  </si>
  <si>
    <t>Ассигнования 2022 год</t>
  </si>
  <si>
    <t>Сопровождение программного обеспечения по автоматизации процесса муниципальных закупок «АЦК-Муниципальный заказ»</t>
  </si>
  <si>
    <t>Администрация района, структурные подразделения Администрации района, администрации поселений</t>
  </si>
  <si>
    <t>Приобретение программы Контур. Фокус</t>
  </si>
  <si>
    <t>Администрация района</t>
  </si>
  <si>
    <t>0113</t>
  </si>
  <si>
    <t>242</t>
  </si>
  <si>
    <t>4900000000</t>
  </si>
  <si>
    <t>4900100003</t>
  </si>
  <si>
    <t>4900100002</t>
  </si>
  <si>
    <t xml:space="preserve">Муниципальная программа  «Развитие информационного общества в Александровском районе на 2020–2022 годы и на плановый период до 2026 года» </t>
  </si>
  <si>
    <t>Обеспечение эффективной и бесперебойной работы информационных систем Администрации района и сельских поселений</t>
  </si>
  <si>
    <t>Администрация района, администрации поселений, структурные подразделения</t>
  </si>
  <si>
    <t>Сопровождение программного обеспечения по автоматизации процесса муниципальных закупок</t>
  </si>
  <si>
    <t>Сопровождение программного обеспечения по мониторингу субъектов малого и среднего предпринимательства</t>
  </si>
  <si>
    <t>Форма 2.Отчет о расходах на реализацию целей муниципальной программы «Развитие информационного общества в Александровском районе на 2020–2022 годы и на плановый период до 2026 года» за 2022 год</t>
  </si>
  <si>
    <t>Форма 1.Отчет об использовании бюджетных ассигнований бюджета муниципального образования по МП «Развитие информационного общества в Александровском районе на 2020–2022 годы и на плановый период до 2026 года" за 2022 год</t>
  </si>
  <si>
    <t>Форма 3. Отчет о выполнении мероприятий муниципальной программы «Развитие информационного общества в Александровском районе на 2020–2022 годы и на плановый период до 2026 года"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</si>
</sst>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4" fontId="2" fillId="0" borderId="1" xfId="0" applyNumberFormat="1" applyFont="1" applyBorder="1" applyAlignment="1" applyProtection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/>
    <xf numFmtId="49" fontId="2" fillId="0" borderId="1" xfId="0" applyNumberFormat="1" applyFont="1" applyBorder="1" applyAlignment="1" applyProtection="1">
      <alignment horizontal="center" vertical="center" wrapText="1"/>
    </xf>
    <xf numFmtId="0" fontId="9" fillId="0" borderId="0" xfId="0" applyFont="1"/>
    <xf numFmtId="0" fontId="7" fillId="0" borderId="1" xfId="0" applyFont="1" applyBorder="1" applyAlignment="1">
      <alignment horizontal="center" vertical="center"/>
    </xf>
    <xf numFmtId="0" fontId="9" fillId="0" borderId="0" xfId="0" applyFont="1" applyBorder="1" applyAlignment="1" applyProtection="1">
      <alignment wrapText="1"/>
    </xf>
    <xf numFmtId="0" fontId="9" fillId="0" borderId="0" xfId="0" applyFont="1" applyBorder="1" applyAlignment="1" applyProtection="1"/>
    <xf numFmtId="0" fontId="7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 applyProtection="1">
      <alignment horizontal="left" vertical="center" wrapText="1"/>
    </xf>
    <xf numFmtId="49" fontId="9" fillId="3" borderId="1" xfId="0" applyNumberFormat="1" applyFont="1" applyFill="1" applyBorder="1" applyAlignment="1" applyProtection="1">
      <alignment horizontal="center" vertical="center" wrapText="1"/>
    </xf>
    <xf numFmtId="4" fontId="9" fillId="0" borderId="0" xfId="0" applyNumberFormat="1" applyFont="1"/>
    <xf numFmtId="49" fontId="9" fillId="3" borderId="9" xfId="0" applyNumberFormat="1" applyFont="1" applyFill="1" applyBorder="1" applyAlignment="1" applyProtection="1">
      <alignment horizontal="left" vertical="center" wrapText="1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0" fillId="0" borderId="9" xfId="0" applyNumberFormat="1" applyFont="1" applyBorder="1" applyAlignment="1" applyProtection="1">
      <alignment horizontal="left" vertical="center" wrapText="1"/>
    </xf>
    <xf numFmtId="49" fontId="10" fillId="0" borderId="1" xfId="0" applyNumberFormat="1" applyFont="1" applyBorder="1" applyAlignment="1" applyProtection="1">
      <alignment horizontal="left" vertical="center" wrapText="1"/>
    </xf>
    <xf numFmtId="49" fontId="10" fillId="0" borderId="1" xfId="0" applyNumberFormat="1" applyFont="1" applyBorder="1" applyAlignment="1" applyProtection="1">
      <alignment horizontal="center" vertical="center" wrapText="1"/>
    </xf>
    <xf numFmtId="0" fontId="10" fillId="0" borderId="0" xfId="0" applyFont="1"/>
    <xf numFmtId="0" fontId="8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 applyProtection="1">
      <alignment horizontal="center" vertical="center" wrapText="1"/>
    </xf>
    <xf numFmtId="4" fontId="10" fillId="0" borderId="0" xfId="0" applyNumberFormat="1" applyFont="1"/>
    <xf numFmtId="4" fontId="10" fillId="0" borderId="1" xfId="0" applyNumberFormat="1" applyFont="1" applyBorder="1" applyAlignment="1" applyProtection="1">
      <alignment horizontal="center" vertical="center"/>
    </xf>
    <xf numFmtId="4" fontId="9" fillId="3" borderId="1" xfId="0" applyNumberFormat="1" applyFont="1" applyFill="1" applyBorder="1" applyAlignment="1" applyProtection="1">
      <alignment horizontal="center" vertical="center"/>
    </xf>
    <xf numFmtId="4" fontId="2" fillId="0" borderId="1" xfId="0" applyNumberFormat="1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10" fillId="0" borderId="1" xfId="0" applyNumberFormat="1" applyFont="1" applyBorder="1" applyAlignment="1" applyProtection="1">
      <alignment horizontal="center" vertical="center" wrapText="1"/>
    </xf>
    <xf numFmtId="4" fontId="9" fillId="3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>
      <alignment vertical="center" wrapText="1"/>
    </xf>
    <xf numFmtId="4" fontId="11" fillId="0" borderId="1" xfId="0" applyNumberFormat="1" applyFont="1" applyBorder="1" applyAlignment="1" applyProtection="1">
      <alignment horizontal="center" vertical="center" wrapText="1"/>
    </xf>
    <xf numFmtId="4" fontId="11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 applyProtection="1">
      <alignment horizontal="center"/>
    </xf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justify" vertical="center"/>
    </xf>
    <xf numFmtId="0" fontId="3" fillId="0" borderId="11" xfId="0" applyFont="1" applyBorder="1" applyAlignment="1">
      <alignment horizontal="justify" vertical="center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left" vertical="top" wrapText="1"/>
    </xf>
    <xf numFmtId="49" fontId="9" fillId="0" borderId="1" xfId="0" applyNumberFormat="1" applyFont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9" fontId="2" fillId="0" borderId="5" xfId="0" applyNumberFormat="1" applyFont="1" applyBorder="1" applyAlignment="1" applyProtection="1">
      <alignment horizontal="left" vertical="center" wrapText="1"/>
    </xf>
    <xf numFmtId="49" fontId="2" fillId="0" borderId="6" xfId="0" applyNumberFormat="1" applyFont="1" applyBorder="1" applyAlignment="1" applyProtection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6" xfId="0" applyFont="1" applyBorder="1" applyAlignment="1">
      <alignment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11" fillId="0" borderId="4" xfId="0" applyNumberFormat="1" applyFont="1" applyBorder="1" applyAlignment="1" applyProtection="1">
      <alignment horizontal="justify" vertical="center" wrapText="1"/>
    </xf>
    <xf numFmtId="49" fontId="11" fillId="0" borderId="5" xfId="0" applyNumberFormat="1" applyFont="1" applyBorder="1" applyAlignment="1" applyProtection="1">
      <alignment horizontal="justify" vertical="center" wrapText="1"/>
    </xf>
    <xf numFmtId="49" fontId="11" fillId="0" borderId="6" xfId="0" applyNumberFormat="1" applyFont="1" applyBorder="1" applyAlignment="1" applyProtection="1">
      <alignment horizontal="justify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11" fillId="0" borderId="4" xfId="0" applyNumberFormat="1" applyFont="1" applyBorder="1" applyAlignment="1" applyProtection="1">
      <alignment horizontal="left" vertical="center" wrapText="1"/>
    </xf>
    <xf numFmtId="49" fontId="11" fillId="0" borderId="5" xfId="0" applyNumberFormat="1" applyFont="1" applyBorder="1" applyAlignment="1" applyProtection="1">
      <alignment horizontal="left" vertical="center" wrapText="1"/>
    </xf>
    <xf numFmtId="49" fontId="11" fillId="0" borderId="6" xfId="0" applyNumberFormat="1" applyFont="1" applyBorder="1" applyAlignment="1" applyProtection="1">
      <alignment horizontal="left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O10"/>
  <sheetViews>
    <sheetView showGridLines="0" zoomScaleNormal="100" workbookViewId="0">
      <selection activeCell="E1" sqref="E1:L1"/>
    </sheetView>
  </sheetViews>
  <sheetFormatPr defaultRowHeight="15" outlineLevelRow="3" x14ac:dyDescent="0.25"/>
  <cols>
    <col min="1" max="4" width="5.140625" style="9" customWidth="1"/>
    <col min="5" max="5" width="40.5703125" style="9" customWidth="1"/>
    <col min="6" max="6" width="23.140625" style="9" customWidth="1"/>
    <col min="7" max="7" width="13.140625" style="9" customWidth="1"/>
    <col min="8" max="8" width="7.7109375" style="9" customWidth="1"/>
    <col min="9" max="9" width="7.140625" style="9" customWidth="1"/>
    <col min="10" max="10" width="7.42578125" style="9" customWidth="1"/>
    <col min="11" max="11" width="11.5703125" style="9" customWidth="1"/>
    <col min="12" max="12" width="11.140625" style="9" customWidth="1"/>
    <col min="13" max="13" width="10.7109375" style="9" customWidth="1"/>
    <col min="14" max="15" width="9.140625" style="9" customWidth="1"/>
    <col min="16" max="16384" width="9.140625" style="9"/>
  </cols>
  <sheetData>
    <row r="1" spans="1:15" ht="39" customHeight="1" x14ac:dyDescent="0.25">
      <c r="E1" s="49" t="s">
        <v>56</v>
      </c>
      <c r="F1" s="49"/>
      <c r="G1" s="49"/>
      <c r="H1" s="49"/>
      <c r="I1" s="49"/>
      <c r="J1" s="49"/>
      <c r="K1" s="49"/>
      <c r="L1" s="49"/>
    </row>
    <row r="2" spans="1:15" x14ac:dyDescent="0.25">
      <c r="E2" s="50"/>
      <c r="F2" s="50"/>
      <c r="G2" s="50"/>
      <c r="H2" s="50"/>
      <c r="I2" s="50"/>
      <c r="J2" s="50"/>
      <c r="K2" s="50"/>
      <c r="L2" s="50"/>
    </row>
    <row r="3" spans="1:15" x14ac:dyDescent="0.25">
      <c r="E3" s="11" t="s">
        <v>0</v>
      </c>
      <c r="F3" s="11"/>
      <c r="G3" s="11"/>
      <c r="H3" s="11"/>
      <c r="I3" s="11"/>
      <c r="J3" s="11"/>
      <c r="K3" s="11"/>
      <c r="L3" s="11"/>
      <c r="M3" s="11"/>
      <c r="N3" s="12"/>
      <c r="O3" s="12"/>
    </row>
    <row r="4" spans="1:15" x14ac:dyDescent="0.25">
      <c r="A4" s="53" t="s">
        <v>7</v>
      </c>
      <c r="B4" s="52"/>
      <c r="C4" s="52"/>
      <c r="D4" s="52"/>
      <c r="E4" s="51" t="s">
        <v>1</v>
      </c>
      <c r="F4" s="51" t="s">
        <v>12</v>
      </c>
      <c r="G4" s="51" t="s">
        <v>14</v>
      </c>
      <c r="H4" s="52"/>
      <c r="I4" s="52"/>
      <c r="J4" s="52"/>
      <c r="K4" s="51" t="s">
        <v>40</v>
      </c>
      <c r="L4" s="51" t="s">
        <v>6</v>
      </c>
      <c r="M4" s="51" t="s">
        <v>13</v>
      </c>
    </row>
    <row r="5" spans="1:15" x14ac:dyDescent="0.25">
      <c r="A5" s="10" t="s">
        <v>8</v>
      </c>
      <c r="B5" s="10" t="s">
        <v>9</v>
      </c>
      <c r="C5" s="10" t="s">
        <v>10</v>
      </c>
      <c r="D5" s="13" t="s">
        <v>11</v>
      </c>
      <c r="E5" s="52"/>
      <c r="F5" s="52"/>
      <c r="G5" s="14" t="s">
        <v>2</v>
      </c>
      <c r="H5" s="14" t="s">
        <v>3</v>
      </c>
      <c r="I5" s="14" t="s">
        <v>4</v>
      </c>
      <c r="J5" s="14" t="s">
        <v>5</v>
      </c>
      <c r="K5" s="52"/>
      <c r="L5" s="52"/>
      <c r="M5" s="52"/>
    </row>
    <row r="6" spans="1:15" x14ac:dyDescent="0.25">
      <c r="A6" s="10">
        <v>1</v>
      </c>
      <c r="B6" s="10">
        <v>2</v>
      </c>
      <c r="C6" s="10">
        <v>3</v>
      </c>
      <c r="D6" s="13">
        <v>4</v>
      </c>
      <c r="E6" s="15">
        <v>5</v>
      </c>
      <c r="F6" s="15">
        <v>6</v>
      </c>
      <c r="G6" s="14" t="s">
        <v>15</v>
      </c>
      <c r="H6" s="14" t="s">
        <v>16</v>
      </c>
      <c r="I6" s="14" t="s">
        <v>17</v>
      </c>
      <c r="J6" s="14" t="s">
        <v>18</v>
      </c>
      <c r="K6" s="15">
        <v>11</v>
      </c>
      <c r="L6" s="15">
        <v>12</v>
      </c>
      <c r="M6" s="15">
        <v>13</v>
      </c>
    </row>
    <row r="7" spans="1:15" s="28" customFormat="1" ht="71.25" outlineLevel="1" x14ac:dyDescent="0.2">
      <c r="A7" s="23">
        <v>49</v>
      </c>
      <c r="B7" s="24"/>
      <c r="C7" s="24"/>
      <c r="D7" s="24"/>
      <c r="E7" s="25" t="s">
        <v>39</v>
      </c>
      <c r="F7" s="26"/>
      <c r="G7" s="27" t="s">
        <v>47</v>
      </c>
      <c r="H7" s="27"/>
      <c r="I7" s="27"/>
      <c r="J7" s="27"/>
      <c r="K7" s="38">
        <v>885.01</v>
      </c>
      <c r="L7" s="38">
        <f>L9+L10</f>
        <v>829.18999999999994</v>
      </c>
      <c r="M7" s="33">
        <f>L7/K7*100</f>
        <v>93.692726635857213</v>
      </c>
    </row>
    <row r="8" spans="1:15" s="28" customFormat="1" ht="85.5" outlineLevel="1" x14ac:dyDescent="0.2">
      <c r="A8" s="23">
        <v>49</v>
      </c>
      <c r="B8" s="24"/>
      <c r="C8" s="24">
        <v>1</v>
      </c>
      <c r="D8" s="24"/>
      <c r="E8" s="25" t="s">
        <v>51</v>
      </c>
      <c r="F8" s="26" t="s">
        <v>52</v>
      </c>
      <c r="G8" s="27" t="s">
        <v>47</v>
      </c>
      <c r="H8" s="27" t="s">
        <v>38</v>
      </c>
      <c r="I8" s="27" t="s">
        <v>45</v>
      </c>
      <c r="J8" s="27" t="s">
        <v>46</v>
      </c>
      <c r="K8" s="38">
        <f>K7</f>
        <v>885.01</v>
      </c>
      <c r="L8" s="38">
        <f t="shared" ref="L8:M8" si="0">L7</f>
        <v>829.18999999999994</v>
      </c>
      <c r="M8" s="38">
        <f t="shared" si="0"/>
        <v>93.692726635857213</v>
      </c>
    </row>
    <row r="9" spans="1:15" s="28" customFormat="1" ht="119.25" customHeight="1" outlineLevel="3" x14ac:dyDescent="0.2">
      <c r="A9" s="16">
        <v>49</v>
      </c>
      <c r="B9" s="17"/>
      <c r="C9" s="17">
        <v>1</v>
      </c>
      <c r="D9" s="17">
        <v>2</v>
      </c>
      <c r="E9" s="21" t="s">
        <v>41</v>
      </c>
      <c r="F9" s="18" t="s">
        <v>42</v>
      </c>
      <c r="G9" s="31" t="s">
        <v>49</v>
      </c>
      <c r="H9" s="19" t="s">
        <v>38</v>
      </c>
      <c r="I9" s="19" t="s">
        <v>45</v>
      </c>
      <c r="J9" s="19" t="s">
        <v>46</v>
      </c>
      <c r="K9" s="39">
        <v>865.21</v>
      </c>
      <c r="L9" s="39">
        <v>809.39</v>
      </c>
      <c r="M9" s="34">
        <f>L9/K9*100</f>
        <v>93.548387096774192</v>
      </c>
      <c r="N9" s="32"/>
    </row>
    <row r="10" spans="1:15" outlineLevel="3" x14ac:dyDescent="0.25">
      <c r="A10" s="16">
        <v>49</v>
      </c>
      <c r="B10" s="17"/>
      <c r="C10" s="17">
        <v>1</v>
      </c>
      <c r="D10" s="17">
        <v>3</v>
      </c>
      <c r="E10" s="21" t="s">
        <v>43</v>
      </c>
      <c r="F10" s="18" t="s">
        <v>44</v>
      </c>
      <c r="G10" s="19" t="s">
        <v>48</v>
      </c>
      <c r="H10" s="19" t="s">
        <v>38</v>
      </c>
      <c r="I10" s="19" t="s">
        <v>45</v>
      </c>
      <c r="J10" s="19" t="s">
        <v>46</v>
      </c>
      <c r="K10" s="39">
        <v>19.8</v>
      </c>
      <c r="L10" s="39">
        <v>19.8</v>
      </c>
      <c r="M10" s="34">
        <v>100</v>
      </c>
      <c r="N10" s="20"/>
    </row>
  </sheetData>
  <mergeCells count="9">
    <mergeCell ref="M4:M5"/>
    <mergeCell ref="K4:K5"/>
    <mergeCell ref="F4:F5"/>
    <mergeCell ref="E4:E5"/>
    <mergeCell ref="E1:L1"/>
    <mergeCell ref="E2:L2"/>
    <mergeCell ref="L4:L5"/>
    <mergeCell ref="A4:D4"/>
    <mergeCell ref="G4:J4"/>
  </mergeCells>
  <pageMargins left="0.55118110236220474" right="0.35433070866141736" top="0.19685039370078741" bottom="0.19685039370078741" header="0.11811023622047245" footer="0.19685039370078741"/>
  <pageSetup paperSize="9" scale="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zoomScale="115" zoomScaleNormal="115" workbookViewId="0">
      <selection activeCell="J2" sqref="J2"/>
    </sheetView>
  </sheetViews>
  <sheetFormatPr defaultRowHeight="12.75" x14ac:dyDescent="0.2"/>
  <cols>
    <col min="1" max="1" width="7.42578125" style="22" customWidth="1"/>
    <col min="2" max="2" width="7.5703125" style="22" customWidth="1"/>
    <col min="3" max="3" width="26.42578125" style="1" customWidth="1"/>
    <col min="4" max="4" width="28.140625" style="1" customWidth="1"/>
    <col min="5" max="6" width="9.140625" style="1"/>
    <col min="7" max="7" width="10.7109375" style="1" customWidth="1"/>
    <col min="8" max="16384" width="9.140625" style="1"/>
  </cols>
  <sheetData>
    <row r="1" spans="1:7" s="6" customFormat="1" ht="48" customHeight="1" x14ac:dyDescent="0.25">
      <c r="A1" s="58" t="s">
        <v>55</v>
      </c>
      <c r="B1" s="59"/>
      <c r="C1" s="59"/>
      <c r="D1" s="59"/>
      <c r="E1" s="59"/>
      <c r="F1" s="59"/>
      <c r="G1" s="59"/>
    </row>
    <row r="3" spans="1:7" ht="26.25" customHeight="1" x14ac:dyDescent="0.2">
      <c r="A3" s="54" t="s">
        <v>7</v>
      </c>
      <c r="B3" s="54"/>
      <c r="C3" s="62" t="s">
        <v>23</v>
      </c>
      <c r="D3" s="62" t="s">
        <v>25</v>
      </c>
      <c r="E3" s="66" t="s">
        <v>26</v>
      </c>
      <c r="F3" s="67"/>
      <c r="G3" s="60" t="s">
        <v>29</v>
      </c>
    </row>
    <row r="4" spans="1:7" ht="42" customHeight="1" x14ac:dyDescent="0.2">
      <c r="A4" s="54"/>
      <c r="B4" s="54"/>
      <c r="C4" s="61"/>
      <c r="D4" s="61"/>
      <c r="E4" s="8" t="s">
        <v>27</v>
      </c>
      <c r="F4" s="8" t="s">
        <v>28</v>
      </c>
      <c r="G4" s="61"/>
    </row>
    <row r="5" spans="1:7" ht="12.75" customHeight="1" x14ac:dyDescent="0.2">
      <c r="A5" s="54">
        <v>49</v>
      </c>
      <c r="B5" s="54"/>
      <c r="C5" s="63" t="s">
        <v>50</v>
      </c>
      <c r="D5" s="8" t="s">
        <v>22</v>
      </c>
      <c r="E5" s="41">
        <f>E7+E8</f>
        <v>885.01</v>
      </c>
      <c r="F5" s="41">
        <f>F7+F8</f>
        <v>829.18999999999994</v>
      </c>
      <c r="G5" s="42">
        <f>G7</f>
        <v>93.692726635857213</v>
      </c>
    </row>
    <row r="6" spans="1:7" x14ac:dyDescent="0.2">
      <c r="A6" s="54"/>
      <c r="B6" s="54"/>
      <c r="C6" s="64"/>
      <c r="D6" s="3" t="s">
        <v>19</v>
      </c>
      <c r="E6" s="43"/>
      <c r="F6" s="43"/>
      <c r="G6" s="44"/>
    </row>
    <row r="7" spans="1:7" x14ac:dyDescent="0.2">
      <c r="A7" s="54"/>
      <c r="B7" s="54"/>
      <c r="C7" s="64"/>
      <c r="D7" s="4" t="s">
        <v>20</v>
      </c>
      <c r="E7" s="44">
        <f>E17+E22</f>
        <v>885.01</v>
      </c>
      <c r="F7" s="44">
        <f>F17+F22</f>
        <v>829.18999999999994</v>
      </c>
      <c r="G7" s="44">
        <f>F7/E7*100</f>
        <v>93.692726635857213</v>
      </c>
    </row>
    <row r="8" spans="1:7" ht="25.5" x14ac:dyDescent="0.2">
      <c r="A8" s="54"/>
      <c r="B8" s="54"/>
      <c r="C8" s="64"/>
      <c r="D8" s="4" t="s">
        <v>24</v>
      </c>
      <c r="E8" s="44"/>
      <c r="F8" s="44"/>
      <c r="G8" s="44"/>
    </row>
    <row r="9" spans="1:7" ht="25.5" x14ac:dyDescent="0.2">
      <c r="A9" s="54"/>
      <c r="B9" s="54"/>
      <c r="C9" s="65"/>
      <c r="D9" s="3" t="s">
        <v>21</v>
      </c>
      <c r="E9" s="43"/>
      <c r="F9" s="43"/>
      <c r="G9" s="44"/>
    </row>
    <row r="10" spans="1:7" x14ac:dyDescent="0.2">
      <c r="A10" s="68">
        <v>49</v>
      </c>
      <c r="B10" s="68"/>
      <c r="C10" s="71" t="s">
        <v>51</v>
      </c>
      <c r="D10" s="40" t="str">
        <f t="shared" ref="D10:G14" si="0">D5</f>
        <v>Всего</v>
      </c>
      <c r="E10" s="43">
        <f t="shared" si="0"/>
        <v>885.01</v>
      </c>
      <c r="F10" s="43">
        <f t="shared" si="0"/>
        <v>829.18999999999994</v>
      </c>
      <c r="G10" s="44">
        <f t="shared" si="0"/>
        <v>93.692726635857213</v>
      </c>
    </row>
    <row r="11" spans="1:7" x14ac:dyDescent="0.2">
      <c r="A11" s="69"/>
      <c r="B11" s="69"/>
      <c r="C11" s="72"/>
      <c r="D11" s="40" t="str">
        <f t="shared" si="0"/>
        <v>в том числе:</v>
      </c>
      <c r="E11" s="43">
        <f t="shared" si="0"/>
        <v>0</v>
      </c>
      <c r="F11" s="43">
        <f t="shared" si="0"/>
        <v>0</v>
      </c>
      <c r="G11" s="44">
        <f t="shared" si="0"/>
        <v>0</v>
      </c>
    </row>
    <row r="12" spans="1:7" x14ac:dyDescent="0.2">
      <c r="A12" s="69"/>
      <c r="B12" s="69"/>
      <c r="C12" s="72"/>
      <c r="D12" s="40" t="str">
        <f t="shared" si="0"/>
        <v>собственные средства</v>
      </c>
      <c r="E12" s="43">
        <f t="shared" si="0"/>
        <v>885.01</v>
      </c>
      <c r="F12" s="43">
        <f t="shared" si="0"/>
        <v>829.18999999999994</v>
      </c>
      <c r="G12" s="44">
        <f t="shared" si="0"/>
        <v>93.692726635857213</v>
      </c>
    </row>
    <row r="13" spans="1:7" ht="25.5" x14ac:dyDescent="0.2">
      <c r="A13" s="69"/>
      <c r="B13" s="69"/>
      <c r="C13" s="72"/>
      <c r="D13" s="40" t="str">
        <f t="shared" si="0"/>
        <v xml:space="preserve"> средства из бюджета Томской области</v>
      </c>
      <c r="E13" s="43">
        <f t="shared" si="0"/>
        <v>0</v>
      </c>
      <c r="F13" s="43">
        <f t="shared" si="0"/>
        <v>0</v>
      </c>
      <c r="G13" s="44">
        <f t="shared" si="0"/>
        <v>0</v>
      </c>
    </row>
    <row r="14" spans="1:7" ht="25.5" x14ac:dyDescent="0.2">
      <c r="A14" s="70"/>
      <c r="B14" s="70"/>
      <c r="C14" s="73"/>
      <c r="D14" s="40" t="str">
        <f t="shared" si="0"/>
        <v>средства бюджетов сельских поселений</v>
      </c>
      <c r="E14" s="43">
        <f t="shared" si="0"/>
        <v>0</v>
      </c>
      <c r="F14" s="43">
        <f t="shared" si="0"/>
        <v>0</v>
      </c>
      <c r="G14" s="44">
        <f t="shared" si="0"/>
        <v>0</v>
      </c>
    </row>
    <row r="15" spans="1:7" ht="12.75" customHeight="1" x14ac:dyDescent="0.2">
      <c r="A15" s="54">
        <v>49</v>
      </c>
      <c r="B15" s="54">
        <v>2</v>
      </c>
      <c r="C15" s="55" t="str">
        <f>'Форма 1'!E9</f>
        <v>Сопровождение программного обеспечения по автоматизации процесса муниципальных закупок «АЦК-Муниципальный заказ»</v>
      </c>
      <c r="D15" s="8" t="s">
        <v>22</v>
      </c>
      <c r="E15" s="45">
        <f>SUM(E17:E18)</f>
        <v>865.21</v>
      </c>
      <c r="F15" s="45">
        <f>SUM(F17:F18)</f>
        <v>809.39</v>
      </c>
      <c r="G15" s="45">
        <f>SUM(G17:G18)</f>
        <v>93.548387096774192</v>
      </c>
    </row>
    <row r="16" spans="1:7" x14ac:dyDescent="0.2">
      <c r="A16" s="54"/>
      <c r="B16" s="54"/>
      <c r="C16" s="56"/>
      <c r="D16" s="3" t="s">
        <v>19</v>
      </c>
      <c r="E16" s="45"/>
      <c r="F16" s="45"/>
      <c r="G16" s="44"/>
    </row>
    <row r="17" spans="1:7" x14ac:dyDescent="0.2">
      <c r="A17" s="54"/>
      <c r="B17" s="54"/>
      <c r="C17" s="56"/>
      <c r="D17" s="4" t="s">
        <v>20</v>
      </c>
      <c r="E17" s="43">
        <v>865.21</v>
      </c>
      <c r="F17" s="43">
        <v>809.39</v>
      </c>
      <c r="G17" s="44">
        <f>F17/E17*100</f>
        <v>93.548387096774192</v>
      </c>
    </row>
    <row r="18" spans="1:7" ht="25.5" x14ac:dyDescent="0.2">
      <c r="A18" s="54"/>
      <c r="B18" s="54"/>
      <c r="C18" s="56"/>
      <c r="D18" s="4" t="s">
        <v>24</v>
      </c>
      <c r="E18" s="43"/>
      <c r="F18" s="43"/>
      <c r="G18" s="44"/>
    </row>
    <row r="19" spans="1:7" ht="41.25" customHeight="1" x14ac:dyDescent="0.2">
      <c r="A19" s="54"/>
      <c r="B19" s="54"/>
      <c r="C19" s="57"/>
      <c r="D19" s="3" t="s">
        <v>21</v>
      </c>
      <c r="E19" s="45"/>
      <c r="F19" s="45"/>
      <c r="G19" s="44"/>
    </row>
    <row r="20" spans="1:7" ht="12.75" customHeight="1" x14ac:dyDescent="0.2">
      <c r="A20" s="54">
        <v>49</v>
      </c>
      <c r="B20" s="54">
        <v>3</v>
      </c>
      <c r="C20" s="55" t="s">
        <v>43</v>
      </c>
      <c r="D20" s="8" t="s">
        <v>22</v>
      </c>
      <c r="E20" s="45">
        <f>E22</f>
        <v>19.8</v>
      </c>
      <c r="F20" s="45">
        <f t="shared" ref="F20:G20" si="1">F22</f>
        <v>19.8</v>
      </c>
      <c r="G20" s="45">
        <f t="shared" si="1"/>
        <v>100</v>
      </c>
    </row>
    <row r="21" spans="1:7" x14ac:dyDescent="0.2">
      <c r="A21" s="54"/>
      <c r="B21" s="54"/>
      <c r="C21" s="56"/>
      <c r="D21" s="3" t="s">
        <v>19</v>
      </c>
      <c r="E21" s="45"/>
      <c r="F21" s="45"/>
      <c r="G21" s="44"/>
    </row>
    <row r="22" spans="1:7" x14ac:dyDescent="0.2">
      <c r="A22" s="54"/>
      <c r="B22" s="54"/>
      <c r="C22" s="56"/>
      <c r="D22" s="4" t="s">
        <v>20</v>
      </c>
      <c r="E22" s="45">
        <v>19.8</v>
      </c>
      <c r="F22" s="45">
        <v>19.8</v>
      </c>
      <c r="G22" s="44">
        <v>100</v>
      </c>
    </row>
    <row r="23" spans="1:7" ht="25.5" x14ac:dyDescent="0.2">
      <c r="A23" s="54"/>
      <c r="B23" s="54"/>
      <c r="C23" s="56"/>
      <c r="D23" s="4" t="s">
        <v>24</v>
      </c>
      <c r="E23" s="45"/>
      <c r="F23" s="45"/>
      <c r="G23" s="44"/>
    </row>
    <row r="24" spans="1:7" ht="31.5" customHeight="1" x14ac:dyDescent="0.2">
      <c r="A24" s="54"/>
      <c r="B24" s="54"/>
      <c r="C24" s="57"/>
      <c r="D24" s="3" t="s">
        <v>21</v>
      </c>
      <c r="E24" s="2"/>
      <c r="F24" s="2"/>
      <c r="G24" s="35"/>
    </row>
  </sheetData>
  <mergeCells count="18">
    <mergeCell ref="B10:B14"/>
    <mergeCell ref="C10:C14"/>
    <mergeCell ref="A20:A24"/>
    <mergeCell ref="B20:B24"/>
    <mergeCell ref="C20:C24"/>
    <mergeCell ref="B15:B19"/>
    <mergeCell ref="A1:G1"/>
    <mergeCell ref="G3:G4"/>
    <mergeCell ref="D3:D4"/>
    <mergeCell ref="C3:C4"/>
    <mergeCell ref="C15:C19"/>
    <mergeCell ref="A3:B4"/>
    <mergeCell ref="A5:A9"/>
    <mergeCell ref="B5:B9"/>
    <mergeCell ref="C5:C9"/>
    <mergeCell ref="E3:F3"/>
    <mergeCell ref="A15:A19"/>
    <mergeCell ref="A10:A14"/>
  </mergeCells>
  <pageMargins left="0.51181102362204722" right="0.51181102362204722" top="0.55118110236220474" bottom="0.55118110236220474" header="0.11811023622047245" footer="0.11811023622047245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zoomScaleNormal="100" workbookViewId="0">
      <selection activeCell="A3" sqref="A3:K3"/>
    </sheetView>
  </sheetViews>
  <sheetFormatPr defaultRowHeight="15.75" x14ac:dyDescent="0.25"/>
  <cols>
    <col min="1" max="1" width="4.7109375" style="6" customWidth="1"/>
    <col min="2" max="2" width="4.5703125" style="6" customWidth="1"/>
    <col min="3" max="3" width="5" style="6" customWidth="1"/>
    <col min="4" max="4" width="4.140625" style="6" customWidth="1"/>
    <col min="5" max="5" width="34.7109375" style="7" customWidth="1"/>
    <col min="6" max="6" width="19.7109375" style="6" customWidth="1"/>
    <col min="7" max="7" width="13.7109375" style="6" customWidth="1"/>
    <col min="8" max="8" width="15.140625" style="6" customWidth="1"/>
    <col min="9" max="9" width="36.140625" style="6" customWidth="1"/>
    <col min="10" max="10" width="37.5703125" style="6" customWidth="1"/>
    <col min="11" max="11" width="15.28515625" style="6" customWidth="1"/>
    <col min="12" max="22" width="9.140625" style="6"/>
    <col min="23" max="23" width="9.140625" style="6" customWidth="1"/>
    <col min="24" max="26" width="9.140625" style="6"/>
    <col min="27" max="27" width="9.42578125" style="6" customWidth="1"/>
    <col min="28" max="34" width="9.140625" style="6"/>
    <col min="35" max="35" width="9.140625" style="6" customWidth="1"/>
    <col min="36" max="16384" width="9.140625" style="6"/>
  </cols>
  <sheetData>
    <row r="1" spans="1:11" x14ac:dyDescent="0.25">
      <c r="A1" s="74"/>
      <c r="B1" s="75"/>
      <c r="C1" s="75"/>
      <c r="D1" s="75"/>
      <c r="E1" s="75"/>
      <c r="F1" s="75"/>
      <c r="G1" s="75"/>
      <c r="H1" s="75"/>
      <c r="I1" s="75"/>
      <c r="J1" s="75"/>
      <c r="K1" s="76"/>
    </row>
    <row r="2" spans="1:11" x14ac:dyDescent="0.25">
      <c r="A2" s="74"/>
      <c r="B2" s="75"/>
      <c r="C2" s="75"/>
      <c r="D2" s="75"/>
      <c r="E2" s="75"/>
      <c r="F2" s="75"/>
      <c r="G2" s="75"/>
      <c r="H2" s="75"/>
      <c r="I2" s="75"/>
      <c r="J2" s="75"/>
      <c r="K2" s="76"/>
    </row>
    <row r="3" spans="1:11" ht="52.5" customHeight="1" x14ac:dyDescent="0.25">
      <c r="A3" s="77" t="s">
        <v>57</v>
      </c>
      <c r="B3" s="77"/>
      <c r="C3" s="77"/>
      <c r="D3" s="77"/>
      <c r="E3" s="77"/>
      <c r="F3" s="77"/>
      <c r="G3" s="77"/>
      <c r="H3" s="77"/>
      <c r="I3" s="77"/>
      <c r="J3" s="77"/>
      <c r="K3" s="77"/>
    </row>
    <row r="4" spans="1:11" x14ac:dyDescent="0.25">
      <c r="A4" s="79" t="s">
        <v>30</v>
      </c>
      <c r="B4" s="79"/>
      <c r="C4" s="79"/>
      <c r="D4" s="79"/>
      <c r="E4" s="80" t="s">
        <v>31</v>
      </c>
      <c r="F4" s="78" t="s">
        <v>32</v>
      </c>
      <c r="G4" s="78" t="s">
        <v>33</v>
      </c>
      <c r="H4" s="78" t="s">
        <v>35</v>
      </c>
      <c r="I4" s="78" t="s">
        <v>34</v>
      </c>
      <c r="J4" s="78" t="s">
        <v>36</v>
      </c>
      <c r="K4" s="78" t="s">
        <v>37</v>
      </c>
    </row>
    <row r="5" spans="1:11" ht="85.5" customHeight="1" x14ac:dyDescent="0.25">
      <c r="A5" s="5" t="s">
        <v>8</v>
      </c>
      <c r="B5" s="5" t="s">
        <v>9</v>
      </c>
      <c r="C5" s="5" t="s">
        <v>10</v>
      </c>
      <c r="D5" s="5" t="s">
        <v>11</v>
      </c>
      <c r="E5" s="81"/>
      <c r="F5" s="78"/>
      <c r="G5" s="78"/>
      <c r="H5" s="78"/>
      <c r="I5" s="78"/>
      <c r="J5" s="78"/>
      <c r="K5" s="78"/>
    </row>
    <row r="6" spans="1:11" ht="96.75" customHeight="1" thickBot="1" x14ac:dyDescent="0.3">
      <c r="A6" s="5">
        <v>49</v>
      </c>
      <c r="B6" s="5"/>
      <c r="C6" s="5">
        <v>1</v>
      </c>
      <c r="D6" s="5"/>
      <c r="E6" s="36" t="s">
        <v>51</v>
      </c>
      <c r="F6" s="36" t="s">
        <v>52</v>
      </c>
      <c r="G6" s="36">
        <v>2022</v>
      </c>
      <c r="H6" s="36">
        <v>2022</v>
      </c>
      <c r="I6" s="36"/>
      <c r="J6" s="36"/>
      <c r="K6" s="36"/>
    </row>
    <row r="7" spans="1:11" ht="105.75" thickBot="1" x14ac:dyDescent="0.3">
      <c r="A7" s="29">
        <v>49</v>
      </c>
      <c r="B7" s="30"/>
      <c r="C7" s="30">
        <v>1</v>
      </c>
      <c r="D7" s="30">
        <v>2</v>
      </c>
      <c r="E7" s="19" t="s">
        <v>41</v>
      </c>
      <c r="F7" s="19" t="s">
        <v>42</v>
      </c>
      <c r="G7" s="37">
        <v>2022</v>
      </c>
      <c r="H7" s="37">
        <v>2022</v>
      </c>
      <c r="I7" s="47" t="s">
        <v>53</v>
      </c>
      <c r="J7" s="47" t="s">
        <v>53</v>
      </c>
      <c r="K7" s="46"/>
    </row>
    <row r="8" spans="1:11" ht="63.75" thickBot="1" x14ac:dyDescent="0.3">
      <c r="A8" s="16">
        <v>49</v>
      </c>
      <c r="B8" s="17"/>
      <c r="C8" s="17">
        <v>1</v>
      </c>
      <c r="D8" s="17">
        <v>3</v>
      </c>
      <c r="E8" s="19" t="s">
        <v>43</v>
      </c>
      <c r="F8" s="19" t="s">
        <v>44</v>
      </c>
      <c r="G8" s="37">
        <v>2022</v>
      </c>
      <c r="H8" s="37">
        <v>2022</v>
      </c>
      <c r="I8" s="48" t="s">
        <v>54</v>
      </c>
      <c r="J8" s="48" t="s">
        <v>54</v>
      </c>
      <c r="K8" s="46"/>
    </row>
  </sheetData>
  <mergeCells count="11">
    <mergeCell ref="A1:K1"/>
    <mergeCell ref="A2:K2"/>
    <mergeCell ref="A3:K3"/>
    <mergeCell ref="J4:J5"/>
    <mergeCell ref="K4:K5"/>
    <mergeCell ref="A4:D4"/>
    <mergeCell ref="E4:E5"/>
    <mergeCell ref="F4:F5"/>
    <mergeCell ref="G4:G5"/>
    <mergeCell ref="H4:H5"/>
    <mergeCell ref="I4:I5"/>
  </mergeCells>
  <pageMargins left="0.51181102362204722" right="0.31496062992125984" top="0.15748031496062992" bottom="0.35433070866141736" header="0.11811023622047245" footer="0.11811023622047245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Форма 1</vt:lpstr>
      <vt:lpstr>форма 2</vt:lpstr>
      <vt:lpstr>форма 3</vt:lpstr>
      <vt:lpstr>'Форма 1'!Заголовки_для_печати</vt:lpstr>
      <vt:lpstr>'форма 3'!Заголовки_для_печати</vt:lpstr>
      <vt:lpstr>'форма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Н. Бобрешева</dc:creator>
  <dc:description>POI HSSF rep:2.52.0.105</dc:description>
  <cp:lastModifiedBy>User</cp:lastModifiedBy>
  <cp:lastPrinted>2021-06-16T09:53:56Z</cp:lastPrinted>
  <dcterms:created xsi:type="dcterms:W3CDTF">2021-04-27T04:20:55Z</dcterms:created>
  <dcterms:modified xsi:type="dcterms:W3CDTF">2023-08-31T11:12:19Z</dcterms:modified>
</cp:coreProperties>
</file>